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Р\Dropbox\CHANGE\Tender_2023\16_Тревел_Конференція\"/>
    </mc:Choice>
  </mc:AlternateContent>
  <xr:revisionPtr revIDLastSave="0" documentId="13_ncr:1_{F69BCFB9-D2CB-44EF-8E34-7B63FAF6BE29}" xr6:coauthVersionLast="47" xr6:coauthVersionMax="47" xr10:uidLastSave="{00000000-0000-0000-0000-000000000000}"/>
  <bookViews>
    <workbookView xWindow="1800" yWindow="48" windowWidth="15108" windowHeight="11808" xr2:uid="{00000000-000D-0000-FFFF-FFFF00000000}"/>
  </bookViews>
  <sheets>
    <sheet name="RFQ_укр" sheetId="2" r:id="rId1"/>
  </sheets>
  <definedNames>
    <definedName name="_xlnm.Print_Area" localSheetId="0">RFQ_укр!$A$2:$N$66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2" l="1"/>
  <c r="J43" i="2"/>
  <c r="J41" i="2"/>
  <c r="J49" i="2"/>
  <c r="K55" i="2"/>
  <c r="K54" i="2"/>
  <c r="K53" i="2"/>
  <c r="K52" i="2"/>
  <c r="K51" i="2"/>
  <c r="K47" i="2" l="1"/>
  <c r="K44" i="2"/>
  <c r="K42" i="2"/>
  <c r="K41" i="2"/>
  <c r="K37" i="2"/>
  <c r="K36" i="2"/>
  <c r="K49" i="2"/>
  <c r="K46" i="2"/>
  <c r="K43" i="2"/>
  <c r="K40" i="2"/>
  <c r="K38" i="2"/>
  <c r="K35" i="2"/>
</calcChain>
</file>

<file path=xl/sharedStrings.xml><?xml version="1.0" encoding="utf-8"?>
<sst xmlns="http://schemas.openxmlformats.org/spreadsheetml/2006/main" count="85" uniqueCount="71">
  <si>
    <t>Таблиця 2</t>
  </si>
  <si>
    <t>Замовник: Громадська організація
«Асоціація фахівців з розв'язання конфліктів та соціальної і психологічної підтримки «Слова допомагають»</t>
  </si>
  <si>
    <t>МП постачальника</t>
  </si>
  <si>
    <t>Запит на пропозицію (RFQ)</t>
  </si>
  <si>
    <t>Пропозиція</t>
  </si>
  <si>
    <t>ГО "Слова допомагають"</t>
  </si>
  <si>
    <t>Назва: «Послуги з організації відряджень та забезпечення участі у конференціях, воркшопах та інших заходах» у рамках виконання проєкту «Вживання алкоголю в умовах гуманітарної кризи: програма дій з подолання розладів, що спричинені вживанням алкоголю та інших пов’язаних викликів серед населення, що постраждало внаслідок конфлікту в Уганді та Україні (ЗМІНА)» згідно з Угодою про співробітництво між ГО «Слова Допомагають» та Лондонською школою гігієни та тропічної медицини від 14.12.2020 р.</t>
  </si>
  <si>
    <t>Адреса: 01014, м. Київ, вул. Звіринецька, 63</t>
  </si>
  <si>
    <t xml:space="preserve">Адреса: </t>
  </si>
  <si>
    <t xml:space="preserve">Реєстраційний номер постачальника (ФОП): </t>
  </si>
  <si>
    <t>Тел: (067) 467 9450</t>
  </si>
  <si>
    <t xml:space="preserve">Тел: </t>
  </si>
  <si>
    <t>Email: kharitonik@gmail.com</t>
  </si>
  <si>
    <t xml:space="preserve">Email: </t>
  </si>
  <si>
    <t xml:space="preserve">Вся кореспондеція за даним запитом має містити номер </t>
  </si>
  <si>
    <t>№: RFQ-WH-005-2026</t>
  </si>
  <si>
    <t>ГО "Слова допомагають" запрошує подати пропозицію за наведеною нижче специфікацією:</t>
  </si>
  <si>
    <t>Назва: «Послуги з організації відряджень та забезпечення участі у конференціях, воркшопах та інших заходах»</t>
  </si>
  <si>
    <t>Протягом 7 днів</t>
  </si>
  <si>
    <r>
      <t xml:space="preserve">Місце та спосіб доставки </t>
    </r>
    <r>
      <rPr>
        <sz val="10"/>
        <rFont val="Times New Roman"/>
        <family val="1"/>
        <charset val="204"/>
      </rPr>
      <t>(включаючи транспортні витрати)</t>
    </r>
    <r>
      <rPr>
        <b/>
        <sz val="10"/>
        <rFont val="Times New Roman"/>
        <family val="1"/>
        <charset val="204"/>
      </rPr>
      <t xml:space="preserve"> / надання послуг:</t>
    </r>
  </si>
  <si>
    <t>територія України та країн Європи</t>
  </si>
  <si>
    <t>Очікувана дата доставки / надання послуг:</t>
  </si>
  <si>
    <t>з 22 липня 2026 р. по 30 березня 2027 р.</t>
  </si>
  <si>
    <t>Пакування, маркування та інші особливі інструкції:</t>
  </si>
  <si>
    <t>№ п/п</t>
  </si>
  <si>
    <t>Назва товару/послуги</t>
  </si>
  <si>
    <t>Орієнтована кількість поїздок, шт.</t>
  </si>
  <si>
    <t>Орієнтовна кількість учасників поїздки, осіб</t>
  </si>
  <si>
    <t>Умовна вартість для розрахунку оцінки поїздки, грн</t>
  </si>
  <si>
    <t>Орієнтована вартість послуги, грн</t>
  </si>
  <si>
    <t>Пропонована вартість однієї поїздки, грн</t>
  </si>
  <si>
    <t>Пропонована вартість послуги, грн</t>
  </si>
  <si>
    <t>Орієнтовна вартість використовується виключно для проведення оцінки тендерних пропозицій та не є договірною ціною. Кількість є прогнозною та не гарантує фактичного обсягу закупівлі.</t>
  </si>
  <si>
    <t>Заповнюється постачальником</t>
  </si>
  <si>
    <t>«Послуги з організації відряджень та забезпечення участі у конференціях, воркшопах та інших заходах», а саме:</t>
  </si>
  <si>
    <t>1.1.</t>
  </si>
  <si>
    <t>Організація поїздок</t>
  </si>
  <si>
    <t>по Україні</t>
  </si>
  <si>
    <t>по Європі</t>
  </si>
  <si>
    <t>1.2.</t>
  </si>
  <si>
    <r>
      <rPr>
        <b/>
        <sz val="10"/>
        <rFont val="Times New Roman"/>
        <family val="1"/>
        <charset val="204"/>
      </rPr>
      <t>Організація проживання та харчування</t>
    </r>
    <r>
      <rPr>
        <sz val="10"/>
        <rFont val="Times New Roman"/>
        <family val="1"/>
        <charset val="204"/>
      </rPr>
      <t>, включаючи:</t>
    </r>
  </si>
  <si>
    <t>підбір та бронювання готелів або іншого житла, організація раннього заїзду та/або пізнього виїзду (за потреби)</t>
  </si>
  <si>
    <t>організація харчування або забезпечення добових витрат відповідно до погоджених умов</t>
  </si>
  <si>
    <t>1.3.</t>
  </si>
  <si>
    <t>Реєстрація на заходи</t>
  </si>
  <si>
    <t>1.4.</t>
  </si>
  <si>
    <t>Візова підтримка</t>
  </si>
  <si>
    <t>1.5.</t>
  </si>
  <si>
    <t>Інші супутні послуги</t>
  </si>
  <si>
    <t>організація оренди та бронювання конференц-залів, приміщень та технічного оснащення (ноутбук, проектор, екран, фліпчарт);</t>
  </si>
  <si>
    <t>забезпечення перекладацьких та інформаційних послуг</t>
  </si>
  <si>
    <t>друк інформаційних, навчальних та презентаційних матеріалів</t>
  </si>
  <si>
    <t>доставка матеріалів на локацію і в зворотному напрямку</t>
  </si>
  <si>
    <t>Комісія агентства</t>
  </si>
  <si>
    <t>Логістичні витрати менеджера (проїзд, проживання, харчування);</t>
  </si>
  <si>
    <t>Послуги менеджера супроводу заходу</t>
  </si>
  <si>
    <t>Загалом у грн ______</t>
  </si>
  <si>
    <t>Просимо зауважити, що заповнення даного запиту не передбачає зобов'язання придбати товар/послуги від Вашої компанії без подальшого офіційного підтвердження.</t>
  </si>
  <si>
    <t>Постачальник має право додати більш детальну специфікацію на запит про пропозицію або використати власну форму пропозиції, що міститиме всю запитувану інформацію.</t>
  </si>
  <si>
    <t>Пропозицію оцінюються відповідно до: а)технічної специфікації та дотримання стандартів якості, б) можливості вчасної доставки/ виконання, в) співвідношення найкращої якості / ціни.</t>
  </si>
  <si>
    <t>ГО "Слова допомагають" залишає за собою право прийняти вашу пропозицію цілком або частково.</t>
  </si>
  <si>
    <t>Відповідальна особа від замовника:                                                                                              ПІБ, посада, підпис         
Володимир ХАРИТОНЕНКО (голова ГО)                                                                          06.07.2026 р.</t>
  </si>
  <si>
    <r>
      <t xml:space="preserve">Термін оплати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>(зазвичай протягом 7 днів від дати отримання товару/послуги, оригінал накладної (за наявності), оригінал рахунку-фактури, акту виконаних робіт)</t>
    </r>
  </si>
  <si>
    <t xml:space="preserve">організація трансферів (аеропорт – готель – місце проведення заходу), у разі потреби </t>
  </si>
  <si>
    <t xml:space="preserve">по Європі </t>
  </si>
  <si>
    <t>забезпечення матеріально-технічного оснащення (- комплект канцелярського приладдя 20 шт. (папка А4, блокноти, ручки, бейджі тощо); - комплект роздаткових та витратних матеріалів 20 шт. (буклет А5 - 20 шт., блокнот А5, брошура А5 - 20 шт., бейдж на защіпці - 20 шт.,  файли А4 - 20 шт., маркери для паперу (набір) – 3 шт., папір для фліпчарту (20 аркушів) – 2 шт.; стікери (кольорові, з клійкою стороною) – 4 шт. тощо)</t>
  </si>
  <si>
    <r>
      <t xml:space="preserve">бронювання та придбання авіа-, залізничних, автобусних квитків, </t>
    </r>
    <r>
      <rPr>
        <b/>
        <sz val="10"/>
        <rFont val="Times New Roman"/>
        <family val="1"/>
      </rPr>
      <t>в обидві сторони</t>
    </r>
  </si>
  <si>
    <t>реєстрація учасників на конференції, воркшопи, тренінги та інші професійні заходи (за наявності відповідної можливості); оплата реєстраційних внесків безпосередньо організаторам заходу або компенсація учаснику, якщо процедура передбачає самостійну оплату.</t>
  </si>
  <si>
    <r>
      <t xml:space="preserve">компенсація або оплата консульських та візових зборів відповідно до встановленої процедури </t>
    </r>
    <r>
      <rPr>
        <b/>
        <sz val="10"/>
        <rFont val="Times New Roman"/>
        <family val="1"/>
      </rPr>
      <t>(Велика Британія)</t>
    </r>
  </si>
  <si>
    <r>
      <t xml:space="preserve">організація кейтерингових послуг для воркшопів, семінарів, тренінгів та інших заходів. </t>
    </r>
    <r>
      <rPr>
        <b/>
        <sz val="10"/>
        <rFont val="Times New Roman"/>
        <family val="1"/>
      </rPr>
      <t>Кава-паузи (2), обід, компенсація вечері, розрахунок на захід орєінтовно з 20 осіб</t>
    </r>
  </si>
  <si>
    <t xml:space="preserve">Відповідальна особа від постачальника:         ПІБ, посада, підпис, дата, печатка (якщо є)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</si>
</sst>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42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Charter"/>
      <family val="3"/>
    </font>
    <font>
      <sz val="12"/>
      <name val="Arial"/>
      <family val="2"/>
    </font>
    <font>
      <sz val="16"/>
      <name val="Tahoma"/>
      <family val="2"/>
    </font>
    <font>
      <b/>
      <sz val="10"/>
      <name val="Charter"/>
      <family val="1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theme="4"/>
      <name val="Times New Roman"/>
      <family val="1"/>
      <charset val="204"/>
    </font>
    <font>
      <sz val="8"/>
      <color theme="4"/>
      <name val="Arial"/>
      <family val="2"/>
      <charset val="204"/>
    </font>
    <font>
      <sz val="10"/>
      <color theme="7"/>
      <name val="Times New Roman"/>
      <family val="1"/>
      <charset val="204"/>
    </font>
    <font>
      <sz val="9"/>
      <color theme="7"/>
      <name val="Times New Roman"/>
      <family val="1"/>
      <charset val="204"/>
    </font>
    <font>
      <b/>
      <sz val="10"/>
      <name val="Times New Roman"/>
      <family val="1"/>
    </font>
    <font>
      <sz val="10"/>
      <name val="Charter"/>
      <family val="3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2" applyNumberFormat="0" applyAlignment="0" applyProtection="0"/>
    <xf numFmtId="0" fontId="5" fillId="21" borderId="3" applyNumberFormat="0" applyAlignment="0" applyProtection="0"/>
    <xf numFmtId="164" fontId="1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8" applyNumberFormat="0" applyFill="0" applyAlignment="0" applyProtection="0"/>
    <xf numFmtId="0" fontId="14" fillId="22" borderId="0" applyNumberFormat="0" applyBorder="0" applyAlignment="0" applyProtection="0"/>
    <xf numFmtId="0" fontId="6" fillId="23" borderId="9" applyNumberFormat="0" applyFont="0" applyAlignment="0" applyProtection="0"/>
    <xf numFmtId="0" fontId="15" fillId="20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/>
  </cellStyleXfs>
  <cellXfs count="207">
    <xf numFmtId="0" fontId="0" fillId="0" borderId="0" xfId="0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6" fillId="25" borderId="29" xfId="0" applyFont="1" applyFill="1" applyBorder="1" applyAlignment="1">
      <alignment horizontal="center" vertical="center"/>
    </xf>
    <xf numFmtId="0" fontId="26" fillId="25" borderId="28" xfId="0" applyFont="1" applyFill="1" applyBorder="1" applyAlignment="1">
      <alignment horizontal="center" vertical="center"/>
    </xf>
    <xf numFmtId="0" fontId="26" fillId="25" borderId="30" xfId="0" applyFont="1" applyFill="1" applyBorder="1" applyAlignment="1">
      <alignment horizontal="center" vertical="center"/>
    </xf>
    <xf numFmtId="0" fontId="26" fillId="25" borderId="16" xfId="0" applyFont="1" applyFill="1" applyBorder="1" applyAlignment="1">
      <alignment horizontal="center" vertical="center"/>
    </xf>
    <xf numFmtId="0" fontId="26" fillId="25" borderId="0" xfId="0" applyFont="1" applyFill="1" applyAlignment="1">
      <alignment horizontal="center" vertical="center"/>
    </xf>
    <xf numFmtId="0" fontId="25" fillId="25" borderId="0" xfId="0" applyFont="1" applyFill="1" applyAlignment="1">
      <alignment horizontal="left" vertical="center"/>
    </xf>
    <xf numFmtId="0" fontId="26" fillId="25" borderId="17" xfId="0" applyFont="1" applyFill="1" applyBorder="1" applyAlignment="1">
      <alignment horizontal="center" vertical="center"/>
    </xf>
    <xf numFmtId="0" fontId="27" fillId="25" borderId="21" xfId="0" applyFont="1" applyFill="1" applyBorder="1" applyAlignment="1">
      <alignment horizontal="left" vertical="center"/>
    </xf>
    <xf numFmtId="0" fontId="26" fillId="25" borderId="19" xfId="0" applyFont="1" applyFill="1" applyBorder="1" applyAlignment="1">
      <alignment horizontal="center" vertical="center"/>
    </xf>
    <xf numFmtId="0" fontId="26" fillId="25" borderId="31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indent="1"/>
    </xf>
    <xf numFmtId="0" fontId="29" fillId="0" borderId="0" xfId="0" applyFont="1" applyAlignment="1">
      <alignment horizontal="left" indent="1"/>
    </xf>
    <xf numFmtId="0" fontId="29" fillId="0" borderId="16" xfId="0" applyFont="1" applyBorder="1" applyAlignment="1">
      <alignment horizontal="left" indent="1"/>
    </xf>
    <xf numFmtId="0" fontId="29" fillId="0" borderId="17" xfId="0" applyFont="1" applyBorder="1" applyAlignment="1">
      <alignment horizontal="left" indent="1"/>
    </xf>
    <xf numFmtId="0" fontId="29" fillId="25" borderId="16" xfId="0" applyFont="1" applyFill="1" applyBorder="1" applyAlignment="1">
      <alignment horizontal="left" indent="1"/>
    </xf>
    <xf numFmtId="0" fontId="29" fillId="25" borderId="0" xfId="0" applyFont="1" applyFill="1" applyAlignment="1">
      <alignment horizontal="left" indent="1"/>
    </xf>
    <xf numFmtId="0" fontId="29" fillId="25" borderId="17" xfId="0" applyFont="1" applyFill="1" applyBorder="1" applyAlignment="1">
      <alignment horizontal="left" indent="1"/>
    </xf>
    <xf numFmtId="0" fontId="29" fillId="0" borderId="18" xfId="0" applyFont="1" applyBorder="1" applyAlignment="1">
      <alignment horizontal="left" indent="1"/>
    </xf>
    <xf numFmtId="0" fontId="29" fillId="0" borderId="19" xfId="0" applyFont="1" applyBorder="1" applyAlignment="1">
      <alignment horizontal="left" indent="1"/>
    </xf>
    <xf numFmtId="0" fontId="29" fillId="25" borderId="21" xfId="0" applyFont="1" applyFill="1" applyBorder="1" applyAlignment="1">
      <alignment horizontal="left" indent="1"/>
    </xf>
    <xf numFmtId="0" fontId="29" fillId="25" borderId="19" xfId="0" applyFont="1" applyFill="1" applyBorder="1" applyAlignment="1">
      <alignment horizontal="left" indent="1"/>
    </xf>
    <xf numFmtId="0" fontId="29" fillId="25" borderId="31" xfId="0" applyFont="1" applyFill="1" applyBorder="1" applyAlignment="1">
      <alignment horizontal="left" indent="1"/>
    </xf>
    <xf numFmtId="0" fontId="25" fillId="0" borderId="38" xfId="0" applyFont="1" applyBorder="1" applyAlignment="1">
      <alignment horizontal="center" vertical="top" wrapText="1"/>
    </xf>
    <xf numFmtId="0" fontId="25" fillId="0" borderId="18" xfId="0" applyFont="1" applyBorder="1" applyAlignment="1">
      <alignment horizontal="center" wrapText="1"/>
    </xf>
    <xf numFmtId="0" fontId="25" fillId="0" borderId="19" xfId="0" applyFont="1" applyBorder="1" applyAlignment="1">
      <alignment horizontal="center" wrapText="1"/>
    </xf>
    <xf numFmtId="0" fontId="30" fillId="0" borderId="22" xfId="0" applyFont="1" applyBorder="1" applyAlignment="1">
      <alignment horizontal="center" vertical="center"/>
    </xf>
    <xf numFmtId="0" fontId="32" fillId="25" borderId="23" xfId="0" applyFont="1" applyFill="1" applyBorder="1" applyAlignment="1">
      <alignment horizontal="left" vertical="center" wrapText="1"/>
    </xf>
    <xf numFmtId="0" fontId="32" fillId="25" borderId="36" xfId="0" applyFont="1" applyFill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right" vertical="center" wrapText="1"/>
    </xf>
    <xf numFmtId="0" fontId="33" fillId="0" borderId="11" xfId="0" applyFont="1" applyBorder="1" applyAlignment="1">
      <alignment horizontal="right" vertical="center" wrapText="1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25" borderId="35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26" borderId="24" xfId="0" applyFont="1" applyFill="1" applyBorder="1" applyAlignment="1">
      <alignment horizontal="left" vertical="center" wrapText="1"/>
    </xf>
    <xf numFmtId="0" fontId="33" fillId="26" borderId="25" xfId="0" applyFont="1" applyFill="1" applyBorder="1" applyAlignment="1">
      <alignment horizontal="left" vertical="center" wrapText="1"/>
    </xf>
    <xf numFmtId="0" fontId="33" fillId="26" borderId="36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0" fontId="25" fillId="24" borderId="39" xfId="0" applyFont="1" applyFill="1" applyBorder="1" applyAlignment="1">
      <alignment horizontal="center" vertical="top" wrapText="1"/>
    </xf>
    <xf numFmtId="4" fontId="21" fillId="0" borderId="23" xfId="0" applyNumberFormat="1" applyFont="1" applyBorder="1" applyAlignment="1">
      <alignment vertical="center"/>
    </xf>
    <xf numFmtId="0" fontId="30" fillId="0" borderId="23" xfId="0" applyFont="1" applyBorder="1" applyAlignment="1">
      <alignment horizontal="center" vertical="center" wrapText="1"/>
    </xf>
    <xf numFmtId="0" fontId="30" fillId="25" borderId="23" xfId="0" applyFont="1" applyFill="1" applyBorder="1" applyAlignment="1">
      <alignment horizontal="center" vertical="center" wrapText="1"/>
    </xf>
    <xf numFmtId="0" fontId="30" fillId="25" borderId="36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4" fontId="30" fillId="0" borderId="23" xfId="0" applyNumberFormat="1" applyFont="1" applyBorder="1" applyAlignment="1">
      <alignment horizontal="center" vertical="center"/>
    </xf>
    <xf numFmtId="0" fontId="30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30" fillId="0" borderId="2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5" fillId="0" borderId="41" xfId="0" applyFont="1" applyBorder="1" applyAlignment="1">
      <alignment horizontal="center" vertical="top"/>
    </xf>
    <xf numFmtId="0" fontId="35" fillId="0" borderId="26" xfId="0" applyFont="1" applyBorder="1" applyAlignment="1">
      <alignment horizontal="left" vertical="center" wrapText="1"/>
    </xf>
    <xf numFmtId="0" fontId="25" fillId="0" borderId="39" xfId="0" applyFont="1" applyBorder="1" applyAlignment="1">
      <alignment horizontal="center" vertical="top" wrapText="1"/>
    </xf>
    <xf numFmtId="0" fontId="27" fillId="25" borderId="19" xfId="0" applyFont="1" applyFill="1" applyBorder="1" applyAlignment="1">
      <alignment horizontal="left" vertical="center"/>
    </xf>
    <xf numFmtId="0" fontId="35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25" fillId="24" borderId="19" xfId="0" applyFont="1" applyFill="1" applyBorder="1" applyAlignment="1">
      <alignment horizontal="center" vertical="top" wrapText="1"/>
    </xf>
    <xf numFmtId="0" fontId="39" fillId="25" borderId="23" xfId="0" applyFont="1" applyFill="1" applyBorder="1" applyAlignment="1">
      <alignment horizontal="left" vertical="center" wrapText="1"/>
    </xf>
    <xf numFmtId="0" fontId="38" fillId="25" borderId="23" xfId="0" applyFont="1" applyFill="1" applyBorder="1" applyAlignment="1">
      <alignment horizontal="center" vertical="center" wrapText="1"/>
    </xf>
    <xf numFmtId="4" fontId="30" fillId="26" borderId="23" xfId="0" applyNumberFormat="1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top" wrapText="1"/>
    </xf>
    <xf numFmtId="0" fontId="30" fillId="26" borderId="23" xfId="0" applyFont="1" applyFill="1" applyBorder="1" applyAlignment="1">
      <alignment horizontal="center" vertical="center"/>
    </xf>
    <xf numFmtId="0" fontId="36" fillId="0" borderId="25" xfId="0" applyFont="1" applyBorder="1" applyAlignment="1">
      <alignment vertical="top" wrapText="1"/>
    </xf>
    <xf numFmtId="0" fontId="37" fillId="0" borderId="25" xfId="0" applyFont="1" applyBorder="1" applyAlignment="1">
      <alignment vertical="top" wrapText="1"/>
    </xf>
    <xf numFmtId="0" fontId="25" fillId="25" borderId="13" xfId="0" applyFont="1" applyFill="1" applyBorder="1" applyAlignment="1">
      <alignment horizontal="left" vertical="top" wrapText="1"/>
    </xf>
    <xf numFmtId="0" fontId="25" fillId="25" borderId="11" xfId="0" applyFont="1" applyFill="1" applyBorder="1" applyAlignment="1">
      <alignment horizontal="left" vertical="top" wrapText="1"/>
    </xf>
    <xf numFmtId="0" fontId="30" fillId="25" borderId="14" xfId="0" applyFont="1" applyFill="1" applyBorder="1" applyAlignment="1">
      <alignment horizontal="left" vertical="top" wrapText="1"/>
    </xf>
    <xf numFmtId="0" fontId="25" fillId="25" borderId="21" xfId="0" applyFont="1" applyFill="1" applyBorder="1" applyAlignment="1">
      <alignment horizontal="left" vertical="top" wrapText="1"/>
    </xf>
    <xf numFmtId="0" fontId="25" fillId="25" borderId="19" xfId="0" applyFont="1" applyFill="1" applyBorder="1" applyAlignment="1">
      <alignment horizontal="left" vertical="top" wrapText="1"/>
    </xf>
    <xf numFmtId="0" fontId="30" fillId="25" borderId="31" xfId="0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4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0" fillId="0" borderId="11" xfId="0" applyFont="1" applyBorder="1" applyAlignment="1">
      <alignment horizontal="center" vertical="top"/>
    </xf>
    <xf numFmtId="0" fontId="30" fillId="0" borderId="14" xfId="0" applyFont="1" applyBorder="1" applyAlignment="1">
      <alignment horizontal="center" vertical="top"/>
    </xf>
    <xf numFmtId="0" fontId="25" fillId="25" borderId="16" xfId="0" applyFont="1" applyFill="1" applyBorder="1" applyAlignment="1">
      <alignment horizontal="left" vertical="top" wrapText="1"/>
    </xf>
    <xf numFmtId="0" fontId="25" fillId="25" borderId="0" xfId="0" applyFont="1" applyFill="1" applyAlignment="1">
      <alignment horizontal="left" vertical="top" wrapText="1"/>
    </xf>
    <xf numFmtId="0" fontId="30" fillId="25" borderId="17" xfId="0" applyFont="1" applyFill="1" applyBorder="1" applyAlignment="1">
      <alignment horizontal="left" vertical="top" wrapText="1"/>
    </xf>
    <xf numFmtId="0" fontId="25" fillId="0" borderId="40" xfId="0" applyFont="1" applyBorder="1" applyAlignment="1">
      <alignment horizontal="center" vertical="top"/>
    </xf>
    <xf numFmtId="0" fontId="25" fillId="0" borderId="41" xfId="0" applyFont="1" applyBorder="1" applyAlignment="1">
      <alignment horizontal="center" vertical="top"/>
    </xf>
    <xf numFmtId="0" fontId="30" fillId="0" borderId="13" xfId="0" applyFont="1" applyBorder="1" applyAlignment="1">
      <alignment horizontal="left" wrapText="1"/>
    </xf>
    <xf numFmtId="0" fontId="30" fillId="0" borderId="11" xfId="0" applyFont="1" applyBorder="1" applyAlignment="1">
      <alignment horizontal="left" wrapText="1"/>
    </xf>
    <xf numFmtId="0" fontId="30" fillId="0" borderId="14" xfId="0" applyFont="1" applyBorder="1" applyAlignment="1">
      <alignment horizontal="left" wrapText="1"/>
    </xf>
    <xf numFmtId="0" fontId="25" fillId="0" borderId="18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left" vertical="top" wrapText="1"/>
    </xf>
    <xf numFmtId="0" fontId="30" fillId="25" borderId="16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30" fillId="25" borderId="17" xfId="0" applyFont="1" applyFill="1" applyBorder="1" applyAlignment="1">
      <alignment horizontal="left"/>
    </xf>
    <xf numFmtId="0" fontId="25" fillId="0" borderId="27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9" fillId="0" borderId="15" xfId="0" applyFont="1" applyBorder="1" applyAlignment="1">
      <alignment horizontal="left" indent="1"/>
    </xf>
    <xf numFmtId="0" fontId="29" fillId="0" borderId="0" xfId="0" applyFont="1" applyAlignment="1">
      <alignment horizontal="left" indent="1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10" xfId="0" applyFont="1" applyBorder="1" applyAlignment="1">
      <alignment vertical="top" wrapText="1"/>
    </xf>
    <xf numFmtId="0" fontId="30" fillId="0" borderId="11" xfId="0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30" fillId="0" borderId="0" xfId="0" applyFont="1" applyAlignment="1">
      <alignment wrapText="1"/>
    </xf>
    <xf numFmtId="0" fontId="30" fillId="0" borderId="18" xfId="0" applyFont="1" applyBorder="1" applyAlignment="1">
      <alignment wrapText="1"/>
    </xf>
    <xf numFmtId="0" fontId="30" fillId="0" borderId="19" xfId="0" applyFont="1" applyBorder="1" applyAlignment="1">
      <alignment wrapText="1"/>
    </xf>
    <xf numFmtId="0" fontId="32" fillId="0" borderId="32" xfId="0" applyFont="1" applyBorder="1" applyAlignment="1">
      <alignment horizontal="left" vertical="center" wrapText="1"/>
    </xf>
    <xf numFmtId="0" fontId="32" fillId="0" borderId="33" xfId="0" applyFont="1" applyBorder="1" applyAlignment="1">
      <alignment horizontal="left" vertical="center" wrapText="1"/>
    </xf>
    <xf numFmtId="0" fontId="32" fillId="0" borderId="43" xfId="0" applyFont="1" applyBorder="1" applyAlignment="1">
      <alignment horizontal="left" vertical="center" wrapText="1"/>
    </xf>
    <xf numFmtId="0" fontId="32" fillId="25" borderId="42" xfId="0" applyFont="1" applyFill="1" applyBorder="1" applyAlignment="1">
      <alignment horizontal="left" vertical="center" wrapText="1"/>
    </xf>
    <xf numFmtId="0" fontId="32" fillId="25" borderId="33" xfId="0" applyFont="1" applyFill="1" applyBorder="1" applyAlignment="1">
      <alignment horizontal="left" vertical="center" wrapText="1"/>
    </xf>
    <xf numFmtId="0" fontId="32" fillId="25" borderId="34" xfId="0" applyFont="1" applyFill="1" applyBorder="1" applyAlignment="1">
      <alignment horizontal="left" vertical="center" wrapText="1"/>
    </xf>
    <xf numFmtId="0" fontId="33" fillId="0" borderId="37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26" borderId="24" xfId="0" applyFont="1" applyFill="1" applyBorder="1" applyAlignment="1">
      <alignment horizontal="left" vertical="center" wrapText="1"/>
    </xf>
    <xf numFmtId="0" fontId="33" fillId="26" borderId="25" xfId="0" applyFont="1" applyFill="1" applyBorder="1" applyAlignment="1">
      <alignment horizontal="left" vertical="center" wrapText="1"/>
    </xf>
    <xf numFmtId="0" fontId="33" fillId="26" borderId="36" xfId="0" applyFont="1" applyFill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0" fillId="0" borderId="24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top" wrapText="1"/>
    </xf>
    <xf numFmtId="0" fontId="30" fillId="0" borderId="25" xfId="0" applyFont="1" applyBorder="1" applyAlignment="1">
      <alignment horizontal="center" wrapText="1"/>
    </xf>
    <xf numFmtId="0" fontId="30" fillId="0" borderId="36" xfId="0" applyFont="1" applyBorder="1" applyAlignment="1">
      <alignment horizontal="center" wrapText="1"/>
    </xf>
    <xf numFmtId="0" fontId="25" fillId="0" borderId="40" xfId="0" applyFont="1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3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31" fillId="0" borderId="23" xfId="0" applyNumberFormat="1" applyFont="1" applyBorder="1" applyAlignment="1">
      <alignment horizontal="center" vertical="center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center" wrapText="1"/>
    </xf>
    <xf numFmtId="0" fontId="30" fillId="0" borderId="25" xfId="0" applyFont="1" applyBorder="1" applyAlignment="1">
      <alignment horizontal="center" vertical="top" wrapText="1"/>
    </xf>
    <xf numFmtId="0" fontId="30" fillId="0" borderId="36" xfId="0" applyFont="1" applyBorder="1" applyAlignment="1">
      <alignment horizontal="center" vertical="top"/>
    </xf>
    <xf numFmtId="0" fontId="30" fillId="0" borderId="13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0" fillId="0" borderId="11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17" xfId="0" applyFont="1" applyBorder="1" applyAlignment="1">
      <alignment vertical="center" wrapText="1"/>
    </xf>
    <xf numFmtId="0" fontId="30" fillId="0" borderId="13" xfId="0" applyFont="1" applyBorder="1" applyAlignment="1">
      <alignment vertical="top" wrapText="1"/>
    </xf>
    <xf numFmtId="0" fontId="30" fillId="0" borderId="11" xfId="0" applyFont="1" applyBorder="1" applyAlignment="1">
      <alignment vertical="top" wrapText="1"/>
    </xf>
    <xf numFmtId="0" fontId="30" fillId="0" borderId="14" xfId="0" applyFont="1" applyBorder="1" applyAlignment="1">
      <alignment vertical="top" wrapText="1"/>
    </xf>
    <xf numFmtId="0" fontId="30" fillId="0" borderId="16" xfId="0" applyFont="1" applyBorder="1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17" xfId="0" applyFont="1" applyBorder="1" applyAlignment="1">
      <alignment vertical="top" wrapText="1"/>
    </xf>
    <xf numFmtId="0" fontId="30" fillId="0" borderId="21" xfId="0" applyFont="1" applyBorder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30" fillId="0" borderId="31" xfId="0" applyFont="1" applyBorder="1" applyAlignment="1">
      <alignment vertical="top" wrapText="1"/>
    </xf>
    <xf numFmtId="4" fontId="31" fillId="26" borderId="23" xfId="0" applyNumberFormat="1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4" fillId="0" borderId="25" xfId="0" applyFont="1" applyBorder="1" applyAlignment="1">
      <alignment horizontal="left" vertical="center" wrapText="1"/>
    </xf>
    <xf numFmtId="0" fontId="34" fillId="0" borderId="26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4" fillId="0" borderId="1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4" fontId="30" fillId="26" borderId="23" xfId="0" applyNumberFormat="1" applyFont="1" applyFill="1" applyBorder="1" applyAlignment="1">
      <alignment horizontal="center" vertical="center"/>
    </xf>
    <xf numFmtId="0" fontId="34" fillId="0" borderId="21" xfId="0" applyFont="1" applyBorder="1" applyAlignment="1">
      <alignment horizontal="left" vertical="center" wrapText="1"/>
    </xf>
    <xf numFmtId="0" fontId="34" fillId="0" borderId="19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center" vertical="center"/>
    </xf>
    <xf numFmtId="4" fontId="25" fillId="26" borderId="23" xfId="0" applyNumberFormat="1" applyFont="1" applyFill="1" applyBorder="1" applyAlignment="1">
      <alignment horizontal="center" vertical="center"/>
    </xf>
    <xf numFmtId="4" fontId="30" fillId="0" borderId="23" xfId="0" applyNumberFormat="1" applyFont="1" applyBorder="1" applyAlignment="1">
      <alignment horizontal="center" vertical="center"/>
    </xf>
    <xf numFmtId="4" fontId="30" fillId="26" borderId="24" xfId="0" applyNumberFormat="1" applyFont="1" applyFill="1" applyBorder="1" applyAlignment="1">
      <alignment horizontal="center" vertical="center"/>
    </xf>
    <xf numFmtId="4" fontId="30" fillId="26" borderId="26" xfId="0" applyNumberFormat="1" applyFont="1" applyFill="1" applyBorder="1" applyAlignment="1">
      <alignment horizontal="center" vertical="center"/>
    </xf>
    <xf numFmtId="4" fontId="30" fillId="0" borderId="24" xfId="0" applyNumberFormat="1" applyFont="1" applyBorder="1" applyAlignment="1">
      <alignment horizontal="center" vertical="center"/>
    </xf>
    <xf numFmtId="4" fontId="30" fillId="0" borderId="26" xfId="0" applyNumberFormat="1" applyFont="1" applyBorder="1" applyAlignment="1">
      <alignment horizontal="center" vertical="center"/>
    </xf>
    <xf numFmtId="0" fontId="41" fillId="0" borderId="23" xfId="0" applyFont="1" applyBorder="1" applyAlignment="1">
      <alignment vertical="center"/>
    </xf>
    <xf numFmtId="4" fontId="41" fillId="0" borderId="23" xfId="0" applyNumberFormat="1" applyFont="1" applyBorder="1" applyAlignment="1">
      <alignment vertical="center"/>
    </xf>
    <xf numFmtId="0" fontId="34" fillId="0" borderId="26" xfId="0" applyFont="1" applyBorder="1" applyAlignment="1">
      <alignment horizontal="center" vertic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ote" xfId="38" xr:uid="{00000000-0005-0000-0000-000026000000}"/>
    <cellStyle name="Output" xfId="39" xr:uid="{00000000-0005-0000-0000-000027000000}"/>
    <cellStyle name="Standard 2" xfId="43" xr:uid="{00000000-0005-0000-0000-000028000000}"/>
    <cellStyle name="Title" xfId="40" xr:uid="{00000000-0005-0000-0000-000029000000}"/>
    <cellStyle name="Total" xfId="41" xr:uid="{00000000-0005-0000-0000-00002A000000}"/>
    <cellStyle name="Warning Text" xfId="42" xr:uid="{00000000-0005-0000-0000-00002B000000}"/>
    <cellStyle name="Звичайний" xfId="0" builtinId="0"/>
    <cellStyle name="Нейтральний" xfId="37" builtinId="2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482601</xdr:colOff>
      <xdr:row>65</xdr:row>
      <xdr:rowOff>165100</xdr:rowOff>
    </xdr:from>
    <xdr:to>
      <xdr:col>4</xdr:col>
      <xdr:colOff>927101</xdr:colOff>
      <xdr:row>65</xdr:row>
      <xdr:rowOff>817429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B630AFF-9CBA-8168-51EB-65472A79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6401" y="10083800"/>
          <a:ext cx="444500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e@malteser-internationa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N66"/>
  <sheetViews>
    <sheetView showGridLines="0" tabSelected="1" zoomScale="80" zoomScaleNormal="80" workbookViewId="0">
      <selection activeCell="F66" sqref="F66:N66"/>
    </sheetView>
  </sheetViews>
  <sheetFormatPr defaultColWidth="9.109375" defaultRowHeight="13.8"/>
  <cols>
    <col min="1" max="1" width="8.6640625" style="1" customWidth="1"/>
    <col min="2" max="2" width="9.109375" style="1" customWidth="1"/>
    <col min="3" max="4" width="9.109375" style="1"/>
    <col min="5" max="5" width="17.88671875" style="1" customWidth="1"/>
    <col min="6" max="6" width="3.44140625" style="1" customWidth="1"/>
    <col min="7" max="7" width="19" style="1" customWidth="1"/>
    <col min="8" max="8" width="11.33203125" style="1" customWidth="1"/>
    <col min="9" max="9" width="11.5546875" style="1" customWidth="1"/>
    <col min="10" max="10" width="11.21875" style="1" customWidth="1"/>
    <col min="11" max="11" width="7.44140625" style="1" customWidth="1"/>
    <col min="12" max="12" width="5.5546875" style="1" customWidth="1"/>
    <col min="13" max="13" width="12.6640625" style="1" customWidth="1"/>
    <col min="14" max="14" width="13.88671875" style="1" customWidth="1"/>
    <col min="15" max="16384" width="9.109375" style="1"/>
  </cols>
  <sheetData>
    <row r="1" spans="1:14" ht="14.4" thickBot="1">
      <c r="N1" s="3" t="s">
        <v>0</v>
      </c>
    </row>
    <row r="2" spans="1:14" ht="18" customHeight="1">
      <c r="A2" s="108" t="s">
        <v>1</v>
      </c>
      <c r="B2" s="109"/>
      <c r="C2" s="109"/>
      <c r="D2" s="109"/>
      <c r="E2" s="109"/>
      <c r="F2" s="4"/>
      <c r="G2" s="5"/>
      <c r="H2" s="5"/>
      <c r="I2" s="5"/>
      <c r="J2" s="5"/>
      <c r="K2" s="5"/>
      <c r="L2" s="5"/>
      <c r="M2" s="5"/>
      <c r="N2" s="6"/>
    </row>
    <row r="3" spans="1:14" ht="12.75" customHeight="1">
      <c r="A3" s="110"/>
      <c r="B3" s="111"/>
      <c r="C3" s="111"/>
      <c r="D3" s="111"/>
      <c r="E3" s="111"/>
      <c r="F3" s="7"/>
      <c r="G3" s="8"/>
      <c r="H3" s="8"/>
      <c r="I3" s="8"/>
      <c r="J3" s="8"/>
      <c r="K3" s="9" t="s">
        <v>2</v>
      </c>
      <c r="L3" s="8"/>
      <c r="M3" s="8"/>
      <c r="N3" s="10"/>
    </row>
    <row r="4" spans="1:14" ht="12.75" customHeight="1">
      <c r="A4" s="110"/>
      <c r="B4" s="111"/>
      <c r="C4" s="111"/>
      <c r="D4" s="111"/>
      <c r="E4" s="111"/>
      <c r="F4" s="7"/>
      <c r="G4" s="8"/>
      <c r="H4" s="8"/>
      <c r="I4" s="8"/>
      <c r="J4" s="8"/>
      <c r="K4" s="8"/>
      <c r="L4" s="8"/>
      <c r="M4" s="8"/>
      <c r="N4" s="10"/>
    </row>
    <row r="5" spans="1:14" ht="10.35" customHeight="1">
      <c r="A5" s="112"/>
      <c r="B5" s="113"/>
      <c r="C5" s="113"/>
      <c r="D5" s="113"/>
      <c r="E5" s="113"/>
      <c r="F5" s="11"/>
      <c r="G5" s="63"/>
      <c r="H5" s="12"/>
      <c r="I5" s="12"/>
      <c r="J5" s="12"/>
      <c r="K5" s="12"/>
      <c r="L5" s="12"/>
      <c r="M5" s="12"/>
      <c r="N5" s="13"/>
    </row>
    <row r="6" spans="1:14" s="2" customFormat="1" ht="17.399999999999999" customHeight="1">
      <c r="A6" s="116" t="s">
        <v>3</v>
      </c>
      <c r="B6" s="117"/>
      <c r="C6" s="117"/>
      <c r="D6" s="117"/>
      <c r="E6" s="117"/>
      <c r="F6" s="151" t="s">
        <v>4</v>
      </c>
      <c r="G6" s="117"/>
      <c r="H6" s="152"/>
      <c r="I6" s="152"/>
      <c r="J6" s="152"/>
      <c r="K6" s="152"/>
      <c r="L6" s="152"/>
      <c r="M6" s="152"/>
      <c r="N6" s="153"/>
    </row>
    <row r="7" spans="1:14" ht="72.75" customHeight="1">
      <c r="A7" s="114" t="s">
        <v>5</v>
      </c>
      <c r="B7" s="115"/>
      <c r="C7" s="115"/>
      <c r="D7" s="115"/>
      <c r="E7" s="115"/>
      <c r="F7" s="99" t="s">
        <v>6</v>
      </c>
      <c r="G7" s="100"/>
      <c r="H7" s="100"/>
      <c r="I7" s="100"/>
      <c r="J7" s="100"/>
      <c r="K7" s="100"/>
      <c r="L7" s="100"/>
      <c r="M7" s="100"/>
      <c r="N7" s="101"/>
    </row>
    <row r="8" spans="1:14" ht="20.100000000000001" customHeight="1">
      <c r="A8" s="114" t="s">
        <v>7</v>
      </c>
      <c r="B8" s="115"/>
      <c r="C8" s="115"/>
      <c r="D8" s="115"/>
      <c r="E8" s="115"/>
      <c r="F8" s="105" t="s">
        <v>8</v>
      </c>
      <c r="G8" s="106"/>
      <c r="H8" s="106"/>
      <c r="I8" s="106"/>
      <c r="J8" s="106"/>
      <c r="K8" s="106"/>
      <c r="L8" s="106"/>
      <c r="M8" s="106"/>
      <c r="N8" s="107"/>
    </row>
    <row r="9" spans="1:14" ht="12.75" customHeight="1">
      <c r="A9" s="14"/>
      <c r="B9" s="15"/>
      <c r="C9" s="15"/>
      <c r="D9" s="15"/>
      <c r="E9" s="15"/>
      <c r="F9" s="16"/>
      <c r="G9" s="15"/>
      <c r="H9" s="15"/>
      <c r="I9" s="15"/>
      <c r="J9" s="15"/>
      <c r="K9" s="15"/>
      <c r="L9" s="15"/>
      <c r="M9" s="15"/>
      <c r="N9" s="17"/>
    </row>
    <row r="10" spans="1:14" ht="12.75" customHeight="1">
      <c r="A10" s="14"/>
      <c r="B10" s="15"/>
      <c r="C10" s="15"/>
      <c r="D10" s="15"/>
      <c r="E10" s="15"/>
      <c r="F10" s="18" t="s">
        <v>9</v>
      </c>
      <c r="G10" s="19"/>
      <c r="H10" s="19"/>
      <c r="I10" s="19"/>
      <c r="J10" s="19"/>
      <c r="K10" s="19"/>
      <c r="L10" s="19"/>
      <c r="M10" s="19"/>
      <c r="N10" s="20"/>
    </row>
    <row r="11" spans="1:14" ht="12.75" customHeight="1">
      <c r="A11" s="114" t="s">
        <v>10</v>
      </c>
      <c r="B11" s="115"/>
      <c r="C11" s="115"/>
      <c r="D11" s="115"/>
      <c r="E11" s="115"/>
      <c r="F11" s="18" t="s">
        <v>11</v>
      </c>
      <c r="G11" s="19"/>
      <c r="H11" s="19"/>
      <c r="I11" s="19"/>
      <c r="J11" s="19"/>
      <c r="K11" s="19"/>
      <c r="L11" s="19"/>
      <c r="M11" s="19"/>
      <c r="N11" s="20"/>
    </row>
    <row r="12" spans="1:14" ht="12.75" customHeight="1">
      <c r="A12" s="21" t="s">
        <v>12</v>
      </c>
      <c r="B12" s="22"/>
      <c r="C12" s="22"/>
      <c r="D12" s="22"/>
      <c r="E12" s="22"/>
      <c r="F12" s="23" t="s">
        <v>13</v>
      </c>
      <c r="G12" s="24"/>
      <c r="H12" s="24"/>
      <c r="I12" s="24"/>
      <c r="J12" s="24"/>
      <c r="K12" s="24"/>
      <c r="L12" s="24"/>
      <c r="M12" s="24"/>
      <c r="N12" s="25"/>
    </row>
    <row r="13" spans="1:14" ht="12.75" customHeight="1">
      <c r="A13" s="118" t="s">
        <v>14</v>
      </c>
      <c r="B13" s="119"/>
      <c r="C13" s="119"/>
      <c r="D13" s="119"/>
      <c r="E13" s="119"/>
      <c r="F13" s="168" t="s">
        <v>15</v>
      </c>
      <c r="G13" s="169"/>
      <c r="H13" s="170"/>
      <c r="I13" s="170"/>
      <c r="J13" s="170"/>
      <c r="K13" s="170"/>
      <c r="L13" s="170"/>
      <c r="M13" s="170"/>
      <c r="N13" s="171"/>
    </row>
    <row r="14" spans="1:14" ht="8.1" customHeight="1">
      <c r="A14" s="120"/>
      <c r="B14" s="121"/>
      <c r="C14" s="121"/>
      <c r="D14" s="121"/>
      <c r="E14" s="121"/>
      <c r="F14" s="172"/>
      <c r="G14" s="173"/>
      <c r="H14" s="173"/>
      <c r="I14" s="173"/>
      <c r="J14" s="173"/>
      <c r="K14" s="173"/>
      <c r="L14" s="173"/>
      <c r="M14" s="173"/>
      <c r="N14" s="174"/>
    </row>
    <row r="15" spans="1:14" ht="14.1" customHeight="1">
      <c r="A15" s="122" t="s">
        <v>16</v>
      </c>
      <c r="B15" s="123"/>
      <c r="C15" s="123"/>
      <c r="D15" s="123"/>
      <c r="E15" s="123"/>
      <c r="F15" s="175" t="s">
        <v>17</v>
      </c>
      <c r="G15" s="176"/>
      <c r="H15" s="176"/>
      <c r="I15" s="176"/>
      <c r="J15" s="176"/>
      <c r="K15" s="176"/>
      <c r="L15" s="176"/>
      <c r="M15" s="176"/>
      <c r="N15" s="177"/>
    </row>
    <row r="16" spans="1:14">
      <c r="A16" s="124"/>
      <c r="B16" s="125"/>
      <c r="C16" s="125"/>
      <c r="D16" s="125"/>
      <c r="E16" s="125"/>
      <c r="F16" s="178"/>
      <c r="G16" s="179"/>
      <c r="H16" s="179"/>
      <c r="I16" s="179"/>
      <c r="J16" s="179"/>
      <c r="K16" s="179"/>
      <c r="L16" s="179"/>
      <c r="M16" s="179"/>
      <c r="N16" s="180"/>
    </row>
    <row r="17" spans="1:14" ht="5.0999999999999996" customHeight="1">
      <c r="A17" s="126"/>
      <c r="B17" s="127"/>
      <c r="C17" s="127"/>
      <c r="D17" s="127"/>
      <c r="E17" s="127"/>
      <c r="F17" s="181"/>
      <c r="G17" s="182"/>
      <c r="H17" s="182"/>
      <c r="I17" s="182"/>
      <c r="J17" s="182"/>
      <c r="K17" s="182"/>
      <c r="L17" s="182"/>
      <c r="M17" s="182"/>
      <c r="N17" s="183"/>
    </row>
    <row r="18" spans="1:14" ht="31.35" customHeight="1">
      <c r="A18" s="154" t="s">
        <v>62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6"/>
    </row>
    <row r="19" spans="1:14" ht="9.6" customHeight="1">
      <c r="A19" s="84" t="s">
        <v>18</v>
      </c>
      <c r="B19" s="85"/>
      <c r="C19" s="85"/>
      <c r="D19" s="85"/>
      <c r="E19" s="86"/>
      <c r="F19" s="78"/>
      <c r="G19" s="79"/>
      <c r="H19" s="79"/>
      <c r="I19" s="79"/>
      <c r="J19" s="79"/>
      <c r="K19" s="79"/>
      <c r="L19" s="79"/>
      <c r="M19" s="79"/>
      <c r="N19" s="80"/>
    </row>
    <row r="20" spans="1:14" ht="7.35" customHeight="1">
      <c r="A20" s="102"/>
      <c r="B20" s="103"/>
      <c r="C20" s="103"/>
      <c r="D20" s="103"/>
      <c r="E20" s="104"/>
      <c r="F20" s="81"/>
      <c r="G20" s="82"/>
      <c r="H20" s="82"/>
      <c r="I20" s="82"/>
      <c r="J20" s="82"/>
      <c r="K20" s="82"/>
      <c r="L20" s="82"/>
      <c r="M20" s="82"/>
      <c r="N20" s="83"/>
    </row>
    <row r="21" spans="1:14" ht="15" customHeight="1">
      <c r="A21" s="154" t="s">
        <v>19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7"/>
    </row>
    <row r="22" spans="1:14" ht="15" customHeight="1">
      <c r="A22" s="84" t="s">
        <v>20</v>
      </c>
      <c r="B22" s="85"/>
      <c r="C22" s="85"/>
      <c r="D22" s="85"/>
      <c r="E22" s="86"/>
      <c r="F22" s="78"/>
      <c r="G22" s="79"/>
      <c r="H22" s="79"/>
      <c r="I22" s="79"/>
      <c r="J22" s="79"/>
      <c r="K22" s="79"/>
      <c r="L22" s="79"/>
      <c r="M22" s="79"/>
      <c r="N22" s="80"/>
    </row>
    <row r="23" spans="1:14" ht="4.3499999999999996" customHeight="1">
      <c r="A23" s="102"/>
      <c r="B23" s="103"/>
      <c r="C23" s="103"/>
      <c r="D23" s="103"/>
      <c r="E23" s="104"/>
      <c r="F23" s="81"/>
      <c r="G23" s="82"/>
      <c r="H23" s="82"/>
      <c r="I23" s="82"/>
      <c r="J23" s="82"/>
      <c r="K23" s="82"/>
      <c r="L23" s="82"/>
      <c r="M23" s="82"/>
      <c r="N23" s="83"/>
    </row>
    <row r="24" spans="1:14" ht="15" customHeight="1">
      <c r="A24" s="90" t="s">
        <v>21</v>
      </c>
      <c r="B24" s="91"/>
      <c r="C24" s="91"/>
      <c r="D24" s="91"/>
      <c r="E24" s="91"/>
      <c r="F24" s="92"/>
      <c r="G24" s="92"/>
      <c r="H24" s="92"/>
      <c r="I24" s="92"/>
      <c r="J24" s="92"/>
      <c r="K24" s="92"/>
      <c r="L24" s="92"/>
      <c r="M24" s="92"/>
      <c r="N24" s="93"/>
    </row>
    <row r="25" spans="1:14" ht="15" customHeight="1">
      <c r="A25" s="84" t="s">
        <v>22</v>
      </c>
      <c r="B25" s="85"/>
      <c r="C25" s="85"/>
      <c r="D25" s="85"/>
      <c r="E25" s="86"/>
      <c r="F25" s="78"/>
      <c r="G25" s="79"/>
      <c r="H25" s="79"/>
      <c r="I25" s="79"/>
      <c r="J25" s="79"/>
      <c r="K25" s="79"/>
      <c r="L25" s="79"/>
      <c r="M25" s="79"/>
      <c r="N25" s="80"/>
    </row>
    <row r="26" spans="1:14" ht="15" customHeight="1">
      <c r="A26" s="102"/>
      <c r="B26" s="103"/>
      <c r="C26" s="103"/>
      <c r="D26" s="103"/>
      <c r="E26" s="104"/>
      <c r="F26" s="81"/>
      <c r="G26" s="82"/>
      <c r="H26" s="82"/>
      <c r="I26" s="82"/>
      <c r="J26" s="82"/>
      <c r="K26" s="82"/>
      <c r="L26" s="82"/>
      <c r="M26" s="82"/>
      <c r="N26" s="83"/>
    </row>
    <row r="27" spans="1:14" ht="15" customHeight="1">
      <c r="A27" s="90" t="s">
        <v>23</v>
      </c>
      <c r="B27" s="91"/>
      <c r="C27" s="91"/>
      <c r="D27" s="91"/>
      <c r="E27" s="91"/>
      <c r="F27" s="92"/>
      <c r="G27" s="92"/>
      <c r="H27" s="92"/>
      <c r="I27" s="92"/>
      <c r="J27" s="92"/>
      <c r="K27" s="92"/>
      <c r="L27" s="92"/>
      <c r="M27" s="92"/>
      <c r="N27" s="93"/>
    </row>
    <row r="28" spans="1:14" ht="18" customHeight="1">
      <c r="A28" s="84"/>
      <c r="B28" s="85"/>
      <c r="C28" s="85"/>
      <c r="D28" s="85"/>
      <c r="E28" s="86"/>
      <c r="F28" s="78"/>
      <c r="G28" s="79"/>
      <c r="H28" s="79"/>
      <c r="I28" s="79"/>
      <c r="J28" s="79"/>
      <c r="K28" s="79"/>
      <c r="L28" s="79"/>
      <c r="M28" s="79"/>
      <c r="N28" s="80"/>
    </row>
    <row r="29" spans="1:14" ht="12" customHeight="1" thickBot="1">
      <c r="A29" s="87"/>
      <c r="B29" s="88"/>
      <c r="C29" s="88"/>
      <c r="D29" s="88"/>
      <c r="E29" s="89"/>
      <c r="F29" s="94"/>
      <c r="G29" s="95"/>
      <c r="H29" s="95"/>
      <c r="I29" s="95"/>
      <c r="J29" s="95"/>
      <c r="K29" s="95"/>
      <c r="L29" s="95"/>
      <c r="M29" s="95"/>
      <c r="N29" s="96"/>
    </row>
    <row r="30" spans="1:14" ht="76.5" customHeight="1">
      <c r="A30" s="26" t="s">
        <v>24</v>
      </c>
      <c r="B30" s="97" t="s">
        <v>25</v>
      </c>
      <c r="C30" s="98"/>
      <c r="D30" s="98"/>
      <c r="E30" s="98"/>
      <c r="F30" s="98"/>
      <c r="G30" s="60"/>
      <c r="H30" s="62" t="s">
        <v>26</v>
      </c>
      <c r="I30" s="62" t="s">
        <v>27</v>
      </c>
      <c r="J30" s="62" t="s">
        <v>28</v>
      </c>
      <c r="K30" s="157" t="s">
        <v>29</v>
      </c>
      <c r="L30" s="158"/>
      <c r="M30" s="49" t="s">
        <v>30</v>
      </c>
      <c r="N30" s="49" t="s">
        <v>31</v>
      </c>
    </row>
    <row r="31" spans="1:14" ht="32.25" customHeight="1">
      <c r="A31" s="67"/>
      <c r="B31" s="76" t="s">
        <v>32</v>
      </c>
      <c r="C31" s="77"/>
      <c r="D31" s="77"/>
      <c r="E31" s="77"/>
      <c r="F31" s="77"/>
      <c r="G31" s="77"/>
      <c r="H31" s="68"/>
      <c r="I31" s="68"/>
      <c r="J31" s="68"/>
      <c r="K31" s="68"/>
      <c r="L31" s="69"/>
      <c r="M31" s="70"/>
      <c r="N31" s="70"/>
    </row>
    <row r="32" spans="1:14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65" t="s">
        <v>33</v>
      </c>
      <c r="N32" s="156"/>
    </row>
    <row r="33" spans="1:14" ht="40.35" customHeight="1">
      <c r="A33" s="47"/>
      <c r="B33" s="142" t="s">
        <v>34</v>
      </c>
      <c r="C33" s="162"/>
      <c r="D33" s="162"/>
      <c r="E33" s="162"/>
      <c r="F33" s="163"/>
      <c r="G33" s="61"/>
      <c r="H33" s="51"/>
      <c r="I33" s="51"/>
      <c r="J33" s="51"/>
      <c r="K33" s="159"/>
      <c r="L33" s="160"/>
      <c r="M33" s="52"/>
      <c r="N33" s="53"/>
    </row>
    <row r="34" spans="1:14" ht="21" customHeight="1">
      <c r="A34" s="47" t="s">
        <v>35</v>
      </c>
      <c r="B34" s="142" t="s">
        <v>36</v>
      </c>
      <c r="C34" s="164"/>
      <c r="D34" s="164"/>
      <c r="E34" s="164"/>
      <c r="F34" s="164"/>
      <c r="G34" s="46"/>
      <c r="H34" s="54"/>
      <c r="I34" s="54"/>
      <c r="J34" s="55"/>
      <c r="K34" s="161"/>
      <c r="L34" s="161"/>
      <c r="M34" s="52"/>
      <c r="N34" s="53"/>
    </row>
    <row r="35" spans="1:14" ht="21" customHeight="1">
      <c r="A35" s="188"/>
      <c r="B35" s="168" t="s">
        <v>66</v>
      </c>
      <c r="C35" s="191"/>
      <c r="D35" s="191"/>
      <c r="E35" s="191"/>
      <c r="F35" s="192"/>
      <c r="G35" s="54" t="s">
        <v>37</v>
      </c>
      <c r="H35" s="54">
        <v>2</v>
      </c>
      <c r="I35" s="54">
        <v>2</v>
      </c>
      <c r="J35" s="73">
        <v>1000</v>
      </c>
      <c r="K35" s="193">
        <f>H35*I35*J35</f>
        <v>4000</v>
      </c>
      <c r="L35" s="193"/>
      <c r="M35" s="72"/>
      <c r="N35" s="53"/>
    </row>
    <row r="36" spans="1:14" ht="16.5" customHeight="1">
      <c r="A36" s="189"/>
      <c r="B36" s="194"/>
      <c r="C36" s="195"/>
      <c r="D36" s="195"/>
      <c r="E36" s="195"/>
      <c r="F36" s="196"/>
      <c r="G36" s="74" t="s">
        <v>64</v>
      </c>
      <c r="H36" s="54">
        <v>3</v>
      </c>
      <c r="I36" s="54">
        <v>3</v>
      </c>
      <c r="J36" s="73">
        <v>5000</v>
      </c>
      <c r="K36" s="193">
        <f>H36*I36*J36</f>
        <v>45000</v>
      </c>
      <c r="L36" s="193"/>
      <c r="M36" s="52"/>
      <c r="N36" s="53"/>
    </row>
    <row r="37" spans="1:14" ht="17.25" customHeight="1">
      <c r="A37" s="190"/>
      <c r="B37" s="168" t="s">
        <v>63</v>
      </c>
      <c r="C37" s="191"/>
      <c r="D37" s="191"/>
      <c r="E37" s="191"/>
      <c r="F37" s="192"/>
      <c r="G37" s="54" t="s">
        <v>37</v>
      </c>
      <c r="H37" s="54">
        <v>2</v>
      </c>
      <c r="I37" s="54">
        <v>3</v>
      </c>
      <c r="J37" s="73">
        <v>500</v>
      </c>
      <c r="K37" s="193">
        <f>H37*I37*J37</f>
        <v>3000</v>
      </c>
      <c r="L37" s="193"/>
      <c r="M37" s="52"/>
      <c r="N37" s="53"/>
    </row>
    <row r="38" spans="1:14" ht="21" customHeight="1">
      <c r="A38" s="189"/>
      <c r="B38" s="194"/>
      <c r="C38" s="195"/>
      <c r="D38" s="195"/>
      <c r="E38" s="195"/>
      <c r="F38" s="196"/>
      <c r="G38" s="54" t="s">
        <v>38</v>
      </c>
      <c r="H38" s="54">
        <v>3</v>
      </c>
      <c r="I38" s="54">
        <v>4</v>
      </c>
      <c r="J38" s="73">
        <v>1000</v>
      </c>
      <c r="K38" s="193">
        <f>H38*I38*J38</f>
        <v>12000</v>
      </c>
      <c r="L38" s="193"/>
      <c r="M38" s="52"/>
      <c r="N38" s="53"/>
    </row>
    <row r="39" spans="1:14" ht="28.5" customHeight="1">
      <c r="A39" s="47" t="s">
        <v>39</v>
      </c>
      <c r="B39" s="148" t="s">
        <v>40</v>
      </c>
      <c r="C39" s="164"/>
      <c r="D39" s="164"/>
      <c r="E39" s="164"/>
      <c r="F39" s="164"/>
      <c r="G39" s="46"/>
      <c r="H39" s="54"/>
      <c r="I39" s="54"/>
      <c r="J39" s="54"/>
      <c r="K39" s="185"/>
      <c r="L39" s="197"/>
      <c r="M39" s="52"/>
      <c r="N39" s="53"/>
    </row>
    <row r="40" spans="1:14" ht="21" customHeight="1">
      <c r="A40" s="188"/>
      <c r="B40" s="168" t="s">
        <v>41</v>
      </c>
      <c r="C40" s="191"/>
      <c r="D40" s="191"/>
      <c r="E40" s="191"/>
      <c r="F40" s="192"/>
      <c r="G40" s="54" t="s">
        <v>37</v>
      </c>
      <c r="H40" s="54">
        <v>2</v>
      </c>
      <c r="I40" s="54">
        <v>3</v>
      </c>
      <c r="J40" s="73">
        <v>3300</v>
      </c>
      <c r="K40" s="193">
        <f>H40*I40*J40</f>
        <v>19800</v>
      </c>
      <c r="L40" s="193"/>
      <c r="M40" s="52"/>
      <c r="N40" s="53"/>
    </row>
    <row r="41" spans="1:14" ht="18" customHeight="1">
      <c r="A41" s="189"/>
      <c r="B41" s="194"/>
      <c r="C41" s="195"/>
      <c r="D41" s="195"/>
      <c r="E41" s="195"/>
      <c r="F41" s="196"/>
      <c r="G41" s="54" t="s">
        <v>38</v>
      </c>
      <c r="H41" s="54">
        <v>3</v>
      </c>
      <c r="I41" s="54">
        <v>4</v>
      </c>
      <c r="J41" s="55">
        <f>80*52</f>
        <v>4160</v>
      </c>
      <c r="K41" s="193">
        <f>H41*I41*J41</f>
        <v>49920</v>
      </c>
      <c r="L41" s="193"/>
      <c r="M41" s="52"/>
      <c r="N41" s="53"/>
    </row>
    <row r="42" spans="1:14" ht="18" customHeight="1">
      <c r="A42" s="190"/>
      <c r="B42" s="168" t="s">
        <v>42</v>
      </c>
      <c r="C42" s="191"/>
      <c r="D42" s="191"/>
      <c r="E42" s="191"/>
      <c r="F42" s="192"/>
      <c r="G42" s="54" t="s">
        <v>37</v>
      </c>
      <c r="H42" s="54">
        <v>2</v>
      </c>
      <c r="I42" s="54">
        <v>3</v>
      </c>
      <c r="J42" s="198">
        <v>1000</v>
      </c>
      <c r="K42" s="193">
        <f>H42*I42*J42</f>
        <v>6000</v>
      </c>
      <c r="L42" s="193"/>
      <c r="M42" s="52"/>
      <c r="N42" s="53"/>
    </row>
    <row r="43" spans="1:14" ht="16.5" customHeight="1">
      <c r="A43" s="189"/>
      <c r="B43" s="194"/>
      <c r="C43" s="195"/>
      <c r="D43" s="195"/>
      <c r="E43" s="195"/>
      <c r="F43" s="196"/>
      <c r="G43" s="54" t="s">
        <v>38</v>
      </c>
      <c r="H43" s="54">
        <v>3</v>
      </c>
      <c r="I43" s="54">
        <v>4</v>
      </c>
      <c r="J43" s="73">
        <f>50*52</f>
        <v>2600</v>
      </c>
      <c r="K43" s="193">
        <f>H43*I43*J43</f>
        <v>31200</v>
      </c>
      <c r="L43" s="193"/>
      <c r="M43" s="52"/>
      <c r="N43" s="53"/>
    </row>
    <row r="44" spans="1:14" ht="44.1" customHeight="1">
      <c r="A44" s="47"/>
      <c r="B44" s="148" t="s">
        <v>69</v>
      </c>
      <c r="C44" s="186"/>
      <c r="D44" s="186"/>
      <c r="E44" s="186"/>
      <c r="F44" s="186"/>
      <c r="G44" s="54" t="s">
        <v>37</v>
      </c>
      <c r="H44" s="54">
        <v>1</v>
      </c>
      <c r="I44" s="54">
        <v>1</v>
      </c>
      <c r="J44" s="55">
        <v>30000</v>
      </c>
      <c r="K44" s="193">
        <f>H44*I44*J44</f>
        <v>30000</v>
      </c>
      <c r="L44" s="193"/>
      <c r="M44" s="52"/>
      <c r="N44" s="53"/>
    </row>
    <row r="45" spans="1:14" ht="24" customHeight="1">
      <c r="A45" s="47" t="s">
        <v>43</v>
      </c>
      <c r="B45" s="142" t="s">
        <v>44</v>
      </c>
      <c r="C45" s="164"/>
      <c r="D45" s="164"/>
      <c r="E45" s="164"/>
      <c r="F45" s="164"/>
      <c r="G45" s="46"/>
      <c r="H45" s="54"/>
      <c r="I45" s="54"/>
      <c r="J45" s="55"/>
      <c r="K45" s="199"/>
      <c r="L45" s="199"/>
      <c r="M45" s="52"/>
      <c r="N45" s="53"/>
    </row>
    <row r="46" spans="1:14" ht="45" customHeight="1">
      <c r="A46" s="188"/>
      <c r="B46" s="168" t="s">
        <v>67</v>
      </c>
      <c r="C46" s="191"/>
      <c r="D46" s="191"/>
      <c r="E46" s="191"/>
      <c r="F46" s="192"/>
      <c r="G46" s="54" t="s">
        <v>37</v>
      </c>
      <c r="H46" s="75">
        <v>2</v>
      </c>
      <c r="I46" s="75">
        <v>2</v>
      </c>
      <c r="J46" s="73">
        <v>1500</v>
      </c>
      <c r="K46" s="193">
        <f>H46*I46*J46</f>
        <v>6000</v>
      </c>
      <c r="L46" s="193"/>
      <c r="M46" s="52"/>
      <c r="N46" s="53"/>
    </row>
    <row r="47" spans="1:14" ht="35.25" customHeight="1">
      <c r="A47" s="189"/>
      <c r="B47" s="194"/>
      <c r="C47" s="195"/>
      <c r="D47" s="195"/>
      <c r="E47" s="195"/>
      <c r="F47" s="196"/>
      <c r="G47" s="54" t="s">
        <v>38</v>
      </c>
      <c r="H47" s="54">
        <v>3</v>
      </c>
      <c r="I47" s="54">
        <v>4</v>
      </c>
      <c r="J47" s="55">
        <f>200*52</f>
        <v>10400</v>
      </c>
      <c r="K47" s="200">
        <f>H47*I47*J47</f>
        <v>124800</v>
      </c>
      <c r="L47" s="201"/>
      <c r="M47" s="52"/>
      <c r="N47" s="53"/>
    </row>
    <row r="48" spans="1:14" ht="24.75" customHeight="1">
      <c r="A48" s="47" t="s">
        <v>45</v>
      </c>
      <c r="B48" s="142" t="s">
        <v>46</v>
      </c>
      <c r="C48" s="162"/>
      <c r="D48" s="162"/>
      <c r="E48" s="162"/>
      <c r="F48" s="163"/>
      <c r="G48" s="61"/>
      <c r="H48" s="54"/>
      <c r="I48" s="54"/>
      <c r="J48" s="55"/>
      <c r="K48" s="202"/>
      <c r="L48" s="203"/>
      <c r="M48" s="52"/>
      <c r="N48" s="53"/>
    </row>
    <row r="49" spans="1:14" ht="33" customHeight="1">
      <c r="A49" s="47"/>
      <c r="B49" s="148" t="s">
        <v>68</v>
      </c>
      <c r="C49" s="186"/>
      <c r="D49" s="186"/>
      <c r="E49" s="186"/>
      <c r="F49" s="187"/>
      <c r="G49" s="54" t="s">
        <v>38</v>
      </c>
      <c r="H49" s="54">
        <v>1</v>
      </c>
      <c r="I49" s="54">
        <v>2</v>
      </c>
      <c r="J49" s="55">
        <f>160*52</f>
        <v>8320</v>
      </c>
      <c r="K49" s="193">
        <f>H49*I49*J49</f>
        <v>16640</v>
      </c>
      <c r="L49" s="193"/>
      <c r="M49" s="71"/>
      <c r="N49" s="31"/>
    </row>
    <row r="50" spans="1:14" ht="19.350000000000001" customHeight="1">
      <c r="A50" s="47" t="s">
        <v>47</v>
      </c>
      <c r="B50" s="142" t="s">
        <v>48</v>
      </c>
      <c r="C50" s="162"/>
      <c r="D50" s="162"/>
      <c r="E50" s="162"/>
      <c r="F50" s="163"/>
      <c r="G50" s="61"/>
      <c r="H50" s="204"/>
      <c r="I50" s="204"/>
      <c r="J50" s="205"/>
      <c r="K50" s="149"/>
      <c r="L50" s="206"/>
      <c r="M50" s="30"/>
      <c r="N50" s="31"/>
    </row>
    <row r="51" spans="1:14" ht="42.75" customHeight="1">
      <c r="A51" s="47"/>
      <c r="B51" s="148" t="s">
        <v>49</v>
      </c>
      <c r="C51" s="186"/>
      <c r="D51" s="186"/>
      <c r="E51" s="186"/>
      <c r="F51" s="187"/>
      <c r="G51" s="54" t="s">
        <v>37</v>
      </c>
      <c r="H51" s="54">
        <v>1</v>
      </c>
      <c r="I51" s="54">
        <v>1</v>
      </c>
      <c r="J51" s="55">
        <v>16000</v>
      </c>
      <c r="K51" s="193">
        <f>H51*I51*J51</f>
        <v>16000</v>
      </c>
      <c r="L51" s="193"/>
      <c r="M51" s="30"/>
      <c r="N51" s="31"/>
    </row>
    <row r="52" spans="1:14" ht="19.350000000000001" customHeight="1">
      <c r="A52" s="47"/>
      <c r="B52" s="148" t="s">
        <v>50</v>
      </c>
      <c r="C52" s="186"/>
      <c r="D52" s="186"/>
      <c r="E52" s="186"/>
      <c r="F52" s="187"/>
      <c r="G52" s="75" t="s">
        <v>38</v>
      </c>
      <c r="H52" s="54">
        <v>1</v>
      </c>
      <c r="I52" s="54">
        <v>1</v>
      </c>
      <c r="J52" s="55">
        <v>3000</v>
      </c>
      <c r="K52" s="193">
        <f>H52*I52*J52</f>
        <v>3000</v>
      </c>
      <c r="L52" s="193"/>
      <c r="M52" s="30"/>
      <c r="N52" s="31"/>
    </row>
    <row r="53" spans="1:14" ht="21.6" customHeight="1">
      <c r="A53" s="47"/>
      <c r="B53" s="148" t="s">
        <v>51</v>
      </c>
      <c r="C53" s="186"/>
      <c r="D53" s="186"/>
      <c r="E53" s="186"/>
      <c r="F53" s="187"/>
      <c r="G53" s="54" t="s">
        <v>37</v>
      </c>
      <c r="H53" s="54">
        <v>1</v>
      </c>
      <c r="I53" s="54">
        <v>1</v>
      </c>
      <c r="J53" s="55">
        <v>1000</v>
      </c>
      <c r="K53" s="193">
        <f>H53*I53*J53</f>
        <v>1000</v>
      </c>
      <c r="L53" s="193"/>
      <c r="M53" s="30"/>
      <c r="N53" s="31"/>
    </row>
    <row r="54" spans="1:14" ht="103.8" customHeight="1">
      <c r="A54" s="47"/>
      <c r="B54" s="148" t="s">
        <v>65</v>
      </c>
      <c r="C54" s="186"/>
      <c r="D54" s="186"/>
      <c r="E54" s="186"/>
      <c r="F54" s="187"/>
      <c r="G54" s="54" t="s">
        <v>37</v>
      </c>
      <c r="H54" s="54">
        <v>1</v>
      </c>
      <c r="I54" s="54">
        <v>1</v>
      </c>
      <c r="J54" s="55">
        <v>3000</v>
      </c>
      <c r="K54" s="193">
        <f>H54*I54*J54</f>
        <v>3000</v>
      </c>
      <c r="L54" s="193"/>
      <c r="M54" s="30"/>
      <c r="N54" s="31"/>
    </row>
    <row r="55" spans="1:14" ht="24" customHeight="1">
      <c r="A55" s="47"/>
      <c r="B55" s="148" t="s">
        <v>52</v>
      </c>
      <c r="C55" s="143"/>
      <c r="D55" s="143"/>
      <c r="E55" s="143"/>
      <c r="F55" s="144"/>
      <c r="G55" s="54" t="s">
        <v>37</v>
      </c>
      <c r="H55" s="54">
        <v>1</v>
      </c>
      <c r="I55" s="54">
        <v>1</v>
      </c>
      <c r="J55" s="55">
        <v>500</v>
      </c>
      <c r="K55" s="184">
        <f>H55*I55*J55</f>
        <v>500</v>
      </c>
      <c r="L55" s="184"/>
      <c r="M55" s="30"/>
      <c r="N55" s="31"/>
    </row>
    <row r="56" spans="1:14" ht="19.350000000000001" customHeight="1">
      <c r="A56" s="47"/>
      <c r="B56" s="142" t="s">
        <v>53</v>
      </c>
      <c r="C56" s="162"/>
      <c r="D56" s="162"/>
      <c r="E56" s="162"/>
      <c r="F56" s="163"/>
      <c r="G56" s="64"/>
      <c r="H56" s="48"/>
      <c r="I56" s="48"/>
      <c r="J56" s="50"/>
      <c r="K56" s="149"/>
      <c r="L56" s="150"/>
      <c r="M56" s="30"/>
      <c r="N56" s="31"/>
    </row>
    <row r="57" spans="1:14" ht="27" customHeight="1">
      <c r="A57" s="47"/>
      <c r="B57" s="142" t="s">
        <v>54</v>
      </c>
      <c r="C57" s="143"/>
      <c r="D57" s="143"/>
      <c r="E57" s="143"/>
      <c r="F57" s="144"/>
      <c r="G57" s="64"/>
      <c r="H57" s="48"/>
      <c r="I57" s="48"/>
      <c r="J57" s="50"/>
      <c r="K57" s="149"/>
      <c r="L57" s="150"/>
      <c r="M57" s="30"/>
      <c r="N57" s="31"/>
    </row>
    <row r="58" spans="1:14" ht="19.350000000000001" customHeight="1">
      <c r="A58" s="47"/>
      <c r="B58" s="145" t="s">
        <v>55</v>
      </c>
      <c r="C58" s="146"/>
      <c r="D58" s="146"/>
      <c r="E58" s="146"/>
      <c r="F58" s="147"/>
      <c r="G58" s="64"/>
      <c r="H58" s="48"/>
      <c r="I58" s="48"/>
      <c r="J58" s="50"/>
      <c r="K58" s="149"/>
      <c r="L58" s="150"/>
      <c r="M58" s="30"/>
      <c r="N58" s="31"/>
    </row>
    <row r="59" spans="1:14" ht="19.350000000000001" customHeight="1">
      <c r="A59" s="47"/>
      <c r="B59" s="56"/>
      <c r="C59" s="57"/>
      <c r="D59" s="57"/>
      <c r="E59" s="57"/>
      <c r="F59" s="57"/>
      <c r="G59" s="65"/>
      <c r="H59" s="48"/>
      <c r="I59" s="48"/>
      <c r="J59" s="50"/>
      <c r="K59" s="58"/>
      <c r="L59" s="59"/>
      <c r="M59" s="30"/>
      <c r="N59" s="31"/>
    </row>
    <row r="60" spans="1:14" ht="20.399999999999999" customHeight="1">
      <c r="A60" s="47"/>
      <c r="B60" s="148"/>
      <c r="C60" s="164"/>
      <c r="D60" s="164"/>
      <c r="E60" s="164"/>
      <c r="F60" s="164"/>
      <c r="G60" s="66"/>
      <c r="H60" s="48"/>
      <c r="I60" s="48"/>
      <c r="J60" s="50"/>
      <c r="K60" s="149"/>
      <c r="L60" s="150"/>
      <c r="M60" s="30"/>
      <c r="N60" s="31"/>
    </row>
    <row r="61" spans="1:14" ht="25.5" customHeight="1">
      <c r="A61" s="29"/>
      <c r="B61" s="32"/>
      <c r="C61" s="33"/>
      <c r="D61" s="33"/>
      <c r="E61" s="34"/>
      <c r="F61" s="35"/>
      <c r="G61" s="35"/>
      <c r="H61" s="36"/>
      <c r="I61" s="36"/>
      <c r="J61" s="36"/>
      <c r="K61" s="37"/>
      <c r="L61" s="119" t="s">
        <v>56</v>
      </c>
      <c r="M61" s="119"/>
      <c r="N61" s="38"/>
    </row>
    <row r="62" spans="1:14" ht="37.35" customHeight="1">
      <c r="A62" s="134" t="s">
        <v>57</v>
      </c>
      <c r="B62" s="135"/>
      <c r="C62" s="135"/>
      <c r="D62" s="135"/>
      <c r="E62" s="136"/>
      <c r="F62" s="140" t="s">
        <v>58</v>
      </c>
      <c r="G62" s="135"/>
      <c r="H62" s="135"/>
      <c r="I62" s="135"/>
      <c r="J62" s="135"/>
      <c r="K62" s="135"/>
      <c r="L62" s="135"/>
      <c r="M62" s="135"/>
      <c r="N62" s="141"/>
    </row>
    <row r="63" spans="1:14" ht="36" customHeight="1">
      <c r="A63" s="134" t="s">
        <v>59</v>
      </c>
      <c r="B63" s="135"/>
      <c r="C63" s="135"/>
      <c r="D63" s="135"/>
      <c r="E63" s="136"/>
      <c r="F63" s="39"/>
      <c r="G63" s="39"/>
      <c r="H63" s="39"/>
      <c r="I63" s="39"/>
      <c r="J63" s="39"/>
      <c r="K63" s="39"/>
      <c r="L63" s="39"/>
      <c r="M63" s="39"/>
      <c r="N63" s="40"/>
    </row>
    <row r="64" spans="1:14" ht="23.25" customHeight="1">
      <c r="A64" s="134" t="s">
        <v>60</v>
      </c>
      <c r="B64" s="135"/>
      <c r="C64" s="135"/>
      <c r="D64" s="135"/>
      <c r="E64" s="136"/>
      <c r="F64" s="137"/>
      <c r="G64" s="138"/>
      <c r="H64" s="138"/>
      <c r="I64" s="138"/>
      <c r="J64" s="138"/>
      <c r="K64" s="138"/>
      <c r="L64" s="138"/>
      <c r="M64" s="138"/>
      <c r="N64" s="139"/>
    </row>
    <row r="65" spans="1:14" ht="11.25" customHeight="1">
      <c r="A65" s="44"/>
      <c r="B65" s="45"/>
      <c r="C65" s="45"/>
      <c r="D65" s="45"/>
      <c r="E65" s="46"/>
      <c r="F65" s="41"/>
      <c r="G65" s="42"/>
      <c r="H65" s="42"/>
      <c r="I65" s="42"/>
      <c r="J65" s="42"/>
      <c r="K65" s="42"/>
      <c r="L65" s="42"/>
      <c r="M65" s="42"/>
      <c r="N65" s="43"/>
    </row>
    <row r="66" spans="1:14" ht="75.75" customHeight="1" thickBot="1">
      <c r="A66" s="128" t="s">
        <v>61</v>
      </c>
      <c r="B66" s="129"/>
      <c r="C66" s="129"/>
      <c r="D66" s="129"/>
      <c r="E66" s="130"/>
      <c r="F66" s="131" t="s">
        <v>70</v>
      </c>
      <c r="G66" s="132"/>
      <c r="H66" s="132"/>
      <c r="I66" s="132"/>
      <c r="J66" s="132"/>
      <c r="K66" s="132"/>
      <c r="L66" s="132"/>
      <c r="M66" s="132"/>
      <c r="N66" s="133"/>
    </row>
  </sheetData>
  <mergeCells count="89">
    <mergeCell ref="K53:L53"/>
    <mergeCell ref="K54:L54"/>
    <mergeCell ref="K55:L55"/>
    <mergeCell ref="K56:L56"/>
    <mergeCell ref="K57:L57"/>
    <mergeCell ref="A46:A47"/>
    <mergeCell ref="K47:L47"/>
    <mergeCell ref="K51:L51"/>
    <mergeCell ref="K52:L52"/>
    <mergeCell ref="B51:F51"/>
    <mergeCell ref="B52:F52"/>
    <mergeCell ref="K46:L46"/>
    <mergeCell ref="K50:L50"/>
    <mergeCell ref="B46:F47"/>
    <mergeCell ref="A35:A36"/>
    <mergeCell ref="B37:F38"/>
    <mergeCell ref="A37:A38"/>
    <mergeCell ref="K37:L37"/>
    <mergeCell ref="B44:F44"/>
    <mergeCell ref="B40:F41"/>
    <mergeCell ref="A40:A41"/>
    <mergeCell ref="B42:F43"/>
    <mergeCell ref="A42:A43"/>
    <mergeCell ref="K41:L41"/>
    <mergeCell ref="K42:L42"/>
    <mergeCell ref="K44:L44"/>
    <mergeCell ref="K36:L36"/>
    <mergeCell ref="B35:F36"/>
    <mergeCell ref="K35:L35"/>
    <mergeCell ref="K38:L38"/>
    <mergeCell ref="K39:L39"/>
    <mergeCell ref="K40:L40"/>
    <mergeCell ref="K43:L43"/>
    <mergeCell ref="B60:F60"/>
    <mergeCell ref="B49:F49"/>
    <mergeCell ref="B39:F39"/>
    <mergeCell ref="B45:F45"/>
    <mergeCell ref="K49:L49"/>
    <mergeCell ref="B48:F48"/>
    <mergeCell ref="B50:F50"/>
    <mergeCell ref="K60:L60"/>
    <mergeCell ref="K45:L45"/>
    <mergeCell ref="B53:F53"/>
    <mergeCell ref="B54:F54"/>
    <mergeCell ref="B56:F56"/>
    <mergeCell ref="B57:F57"/>
    <mergeCell ref="B58:F58"/>
    <mergeCell ref="B55:F55"/>
    <mergeCell ref="K58:L58"/>
    <mergeCell ref="F6:N6"/>
    <mergeCell ref="A18:N18"/>
    <mergeCell ref="F19:N20"/>
    <mergeCell ref="K30:L30"/>
    <mergeCell ref="K33:L33"/>
    <mergeCell ref="K34:L34"/>
    <mergeCell ref="B33:F33"/>
    <mergeCell ref="B34:F34"/>
    <mergeCell ref="M32:N32"/>
    <mergeCell ref="A21:N21"/>
    <mergeCell ref="F13:N14"/>
    <mergeCell ref="F15:N17"/>
    <mergeCell ref="A66:E66"/>
    <mergeCell ref="F66:N66"/>
    <mergeCell ref="L61:M61"/>
    <mergeCell ref="A62:E62"/>
    <mergeCell ref="A63:E63"/>
    <mergeCell ref="A64:E64"/>
    <mergeCell ref="F64:N64"/>
    <mergeCell ref="F62:N62"/>
    <mergeCell ref="A2:E5"/>
    <mergeCell ref="A7:E7"/>
    <mergeCell ref="A8:E8"/>
    <mergeCell ref="A19:E20"/>
    <mergeCell ref="A11:E11"/>
    <mergeCell ref="A6:E6"/>
    <mergeCell ref="A13:E14"/>
    <mergeCell ref="A15:E17"/>
    <mergeCell ref="F7:N7"/>
    <mergeCell ref="A22:E23"/>
    <mergeCell ref="F8:N8"/>
    <mergeCell ref="A25:E26"/>
    <mergeCell ref="A24:N24"/>
    <mergeCell ref="B31:G31"/>
    <mergeCell ref="F22:N23"/>
    <mergeCell ref="F25:N26"/>
    <mergeCell ref="A28:E29"/>
    <mergeCell ref="A27:N27"/>
    <mergeCell ref="F28:N29"/>
    <mergeCell ref="B30:F30"/>
  </mergeCells>
  <phoneticPr fontId="20" type="noConversion"/>
  <hyperlinks>
    <hyperlink ref="A12" r:id="rId1" display="name@malteser-international.org" xr:uid="{00000000-0004-0000-0000-000000000000}"/>
  </hyperlinks>
  <printOptions horizontalCentered="1"/>
  <pageMargins left="0.62992125984251968" right="0.62992125984251968" top="0.19685039370078741" bottom="0.59055118110236227" header="0.31496062992125984" footer="0.43307086614173229"/>
  <pageSetup scale="74" orientation="portrait" r:id="rId2"/>
  <headerFooter alignWithMargins="0">
    <oddFooter>&amp;LVersion 2.1 - status 15th of April 2015&amp;C4. Logistics management - RFQ&amp;Rnon-editable template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2C31BFCE1714FBCD833326DA5340A" ma:contentTypeVersion="6" ma:contentTypeDescription="Create a new document." ma:contentTypeScope="" ma:versionID="f9eab9547b91471871138ddcb99534d9">
  <xsd:schema xmlns:xsd="http://www.w3.org/2001/XMLSchema" xmlns:xs="http://www.w3.org/2001/XMLSchema" xmlns:p="http://schemas.microsoft.com/office/2006/metadata/properties" xmlns:ns2="c715826a-1cde-4151-bd57-ac8f7dacd3d4" xmlns:ns3="c671ebe5-f83e-4765-9682-22008f28e280" targetNamespace="http://schemas.microsoft.com/office/2006/metadata/properties" ma:root="true" ma:fieldsID="5752aba1c49d9ce35399fa1a98eae01b" ns2:_="" ns3:_="">
    <xsd:import namespace="c715826a-1cde-4151-bd57-ac8f7dacd3d4"/>
    <xsd:import namespace="c671ebe5-f83e-4765-9682-22008f28e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5826a-1cde-4151-bd57-ac8f7dacd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1ebe5-f83e-4765-9682-22008f28e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DE434E-BE4D-4E9A-86C7-E6713FE9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5826a-1cde-4151-bd57-ac8f7dacd3d4"/>
    <ds:schemaRef ds:uri="c671ebe5-f83e-4765-9682-22008f28e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9C90E-9949-4E06-9347-E281587A59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A8115A-4921-415B-8BD8-F213371D51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RFQ_укр</vt:lpstr>
      <vt:lpstr>RFQ_укр!Область_друку</vt:lpstr>
    </vt:vector>
  </TitlesOfParts>
  <Manager/>
  <Company>SST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Ірина Голюк</cp:lastModifiedBy>
  <cp:revision/>
  <dcterms:created xsi:type="dcterms:W3CDTF">2009-07-10T03:48:23Z</dcterms:created>
  <dcterms:modified xsi:type="dcterms:W3CDTF">2026-07-06T10:11:58Z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0x01010079F2C31BFCE1714FBCD833326DA5340A</vt:lpwstr>
  </property>
  <property fmtid="{D5CDD505-2E9C-101B-9397-08002B2CF9AE}" pid="3" name="Order">
    <vt:r8>448400</vt:r8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